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/>
  <xr:revisionPtr revIDLastSave="0" documentId="13_ncr:1_{E625C5FC-A58C-4799-85D3-2CF179AAE2E3}" xr6:coauthVersionLast="47" xr6:coauthVersionMax="47" xr10:uidLastSave="{00000000-0000-0000-0000-000000000000}"/>
  <bookViews>
    <workbookView xWindow="-120" yWindow="-120" windowWidth="29040" windowHeight="15720" xr2:uid="{4357DF13-133E-4612-A08C-66BB6319E1BB}"/>
  </bookViews>
  <sheets>
    <sheet name="MFA_struktura_ceny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9" i="1"/>
  <c r="C99" i="1" l="1"/>
  <c r="H17" i="1"/>
  <c r="H12" i="1" l="1"/>
  <c r="H15" i="1"/>
  <c r="H16" i="1"/>
  <c r="H14" i="1"/>
  <c r="H8" i="1"/>
  <c r="H7" i="1"/>
  <c r="H6" i="1"/>
  <c r="E20" i="1"/>
  <c r="H20" i="1" s="1"/>
  <c r="H19" i="1"/>
  <c r="H18" i="1"/>
  <c r="H13" i="1"/>
  <c r="H11" i="1"/>
  <c r="H5" i="1"/>
  <c r="H4" i="1"/>
  <c r="E21" i="1" l="1"/>
  <c r="H21" i="1" l="1"/>
  <c r="H22" i="1"/>
  <c r="H24" i="1" l="1"/>
</calcChain>
</file>

<file path=xl/sharedStrings.xml><?xml version="1.0" encoding="utf-8"?>
<sst xmlns="http://schemas.openxmlformats.org/spreadsheetml/2006/main" count="72" uniqueCount="43">
  <si>
    <t>Fáze</t>
  </si>
  <si>
    <t>Plnění</t>
  </si>
  <si>
    <t>Typ</t>
  </si>
  <si>
    <t>Počet</t>
  </si>
  <si>
    <t>Jednotka</t>
  </si>
  <si>
    <t>Cena / ks/MD [Kč bez DPH]</t>
  </si>
  <si>
    <t>Cena celkem [Kč bez DPH]</t>
  </si>
  <si>
    <t>Fáze 1</t>
  </si>
  <si>
    <t>Předimplementační analýza</t>
  </si>
  <si>
    <t>-</t>
  </si>
  <si>
    <t>Fáze 2</t>
  </si>
  <si>
    <t>Dodávka a implementace systému správy životního cyklu uživatelských certifikátů  a správy životního cyklu nosičů certifikátů</t>
  </si>
  <si>
    <t>Fáze 3</t>
  </si>
  <si>
    <t>Implementace MFA s využitím uživatelských certifikátů</t>
  </si>
  <si>
    <t>Fáze 4</t>
  </si>
  <si>
    <t>Napojení systémů správy životního cyklu uživatelských certifikátů a   nosičů certifikátů na další definované systémy Zadavatele</t>
  </si>
  <si>
    <t>Fáze 5</t>
  </si>
  <si>
    <t>Ověřovací (pilotní) provoz, dokumentace řešení, školení</t>
  </si>
  <si>
    <t>Fáze 6</t>
  </si>
  <si>
    <t>Dodávka fyzických nosičů (karet) pro pilotní provoz</t>
  </si>
  <si>
    <t>Typ B</t>
  </si>
  <si>
    <t>ks</t>
  </si>
  <si>
    <t>Typ C</t>
  </si>
  <si>
    <t>Úvodní dodávka fyzických nosičů (karet) včetně personalizace a ochranných obalů</t>
  </si>
  <si>
    <t>Fáze 7</t>
  </si>
  <si>
    <t>Dodávka a implementace technologií personalizačního pracoviště</t>
  </si>
  <si>
    <t>Fáze 8</t>
  </si>
  <si>
    <t>Zajištění přechodu ze současného stavu na využití nových nosičů certifikátů a MFA s využitím osobních uživatelských certifikátů</t>
  </si>
  <si>
    <t>MD</t>
  </si>
  <si>
    <t>Fáze 9</t>
  </si>
  <si>
    <t>Technická podpora řešení</t>
  </si>
  <si>
    <t>měs.</t>
  </si>
  <si>
    <t>Fáze 10</t>
  </si>
  <si>
    <t>Služby na vyžádání</t>
  </si>
  <si>
    <t>Fáze 11</t>
  </si>
  <si>
    <t>Průběžná dodávka nepersonalizovaných fyzických nosičů (karet)</t>
  </si>
  <si>
    <t>Typ A</t>
  </si>
  <si>
    <t>Ochranný obal</t>
  </si>
  <si>
    <t>Ochranný prvek</t>
  </si>
  <si>
    <t>Dodávka spotřebního materiálu pro personalizačního pracoviště*</t>
  </si>
  <si>
    <t>*) Obsahuje spotřební materiál pro personalizaci fyzických nosičů dodávaných v rámci Fáze 11</t>
  </si>
  <si>
    <t>Příloha č. 9 zadávací dokumentace - Ceník</t>
  </si>
  <si>
    <t>Celková cena plnění [Kč bez DPH]: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</si>
</sst>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7" x14ac:knownFonts="1">
    <font>
      <sz val="11"/>
      <color theme="1"/>
      <name val="Aptos Narrow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i/>
      <sz val="10"/>
      <color theme="1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 style="thick">
        <color rgb="FF666666"/>
      </bottom>
      <diagonal/>
    </border>
    <border>
      <left style="medium">
        <color rgb="FF999999"/>
      </left>
      <right style="medium">
        <color rgb="FF999999"/>
      </right>
      <top/>
      <bottom style="medium">
        <color rgb="FF999999"/>
      </bottom>
      <diagonal/>
    </border>
    <border>
      <left style="medium">
        <color rgb="FF999999"/>
      </left>
      <right style="medium">
        <color rgb="FF999999"/>
      </right>
      <top style="medium">
        <color rgb="FF999999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/>
    <xf numFmtId="0" fontId="4" fillId="0" borderId="0" xfId="0" applyFont="1"/>
    <xf numFmtId="4" fontId="5" fillId="0" borderId="5" xfId="0" applyNumberFormat="1" applyFont="1" applyBorder="1" applyAlignment="1">
      <alignment horizontal="right" vertical="center" wrapText="1" indent="1"/>
    </xf>
    <xf numFmtId="4" fontId="5" fillId="0" borderId="6" xfId="0" applyNumberFormat="1" applyFont="1" applyBorder="1" applyAlignment="1">
      <alignment horizontal="right" vertical="center" wrapText="1" indent="1"/>
    </xf>
    <xf numFmtId="0" fontId="5" fillId="0" borderId="6" xfId="0" applyFont="1" applyBorder="1" applyAlignment="1">
      <alignment horizontal="right" vertical="center" wrapText="1" indent="1"/>
    </xf>
    <xf numFmtId="0" fontId="3" fillId="3" borderId="0" xfId="0" applyFont="1" applyFill="1"/>
    <xf numFmtId="0" fontId="3" fillId="0" borderId="0" xfId="0" applyFont="1" applyAlignment="1">
      <alignment horizontal="right"/>
    </xf>
    <xf numFmtId="4" fontId="5" fillId="0" borderId="5" xfId="0" applyNumberFormat="1" applyFont="1" applyBorder="1" applyAlignment="1">
      <alignment horizontal="righ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0" fontId="2" fillId="0" borderId="4" xfId="0" applyFont="1" applyBorder="1" applyAlignment="1">
      <alignment horizontal="left" vertical="top" indent="1"/>
    </xf>
    <xf numFmtId="0" fontId="2" fillId="0" borderId="4" xfId="0" applyFont="1" applyBorder="1" applyAlignment="1">
      <alignment vertical="top" wrapText="1"/>
    </xf>
    <xf numFmtId="0" fontId="2" fillId="0" borderId="0" xfId="0" applyFont="1"/>
    <xf numFmtId="0" fontId="2" fillId="3" borderId="0" xfId="0" applyFont="1" applyFill="1"/>
    <xf numFmtId="3" fontId="2" fillId="0" borderId="4" xfId="0" applyNumberFormat="1" applyFont="1" applyBorder="1" applyAlignment="1">
      <alignment horizontal="right" vertical="top"/>
    </xf>
    <xf numFmtId="0" fontId="2" fillId="0" borderId="4" xfId="0" applyFont="1" applyBorder="1" applyAlignment="1">
      <alignment horizontal="left" vertical="top" indent="2"/>
    </xf>
    <xf numFmtId="4" fontId="2" fillId="2" borderId="4" xfId="0" applyNumberFormat="1" applyFont="1" applyFill="1" applyBorder="1" applyAlignment="1">
      <alignment horizontal="right" vertical="top" indent="1"/>
    </xf>
    <xf numFmtId="0" fontId="2" fillId="0" borderId="3" xfId="0" applyFont="1" applyBorder="1" applyAlignment="1">
      <alignment horizontal="left" vertical="top" wrapText="1"/>
    </xf>
    <xf numFmtId="3" fontId="2" fillId="0" borderId="3" xfId="0" applyNumberFormat="1" applyFont="1" applyBorder="1" applyAlignment="1">
      <alignment horizontal="right" vertical="top"/>
    </xf>
    <xf numFmtId="0" fontId="2" fillId="0" borderId="0" xfId="0" applyFont="1" applyAlignment="1">
      <alignment horizontal="center"/>
    </xf>
    <xf numFmtId="0" fontId="2" fillId="0" borderId="8" xfId="0" applyFont="1" applyBorder="1" applyAlignment="1">
      <alignment horizontal="left" vertical="top" indent="1"/>
    </xf>
    <xf numFmtId="3" fontId="2" fillId="3" borderId="4" xfId="0" applyNumberFormat="1" applyFont="1" applyFill="1" applyBorder="1" applyAlignment="1">
      <alignment horizontal="right" vertical="top"/>
    </xf>
    <xf numFmtId="0" fontId="2" fillId="3" borderId="0" xfId="0" applyFont="1" applyFill="1" applyAlignment="1">
      <alignment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/>
    </xf>
    <xf numFmtId="164" fontId="2" fillId="3" borderId="0" xfId="0" applyNumberFormat="1" applyFont="1" applyFill="1"/>
    <xf numFmtId="4" fontId="2" fillId="0" borderId="0" xfId="0" applyNumberFormat="1" applyFont="1"/>
    <xf numFmtId="0" fontId="2" fillId="0" borderId="12" xfId="0" applyFont="1" applyBorder="1" applyAlignment="1">
      <alignment horizontal="left" vertical="top" indent="1"/>
    </xf>
    <xf numFmtId="4" fontId="2" fillId="0" borderId="13" xfId="0" applyNumberFormat="1" applyFont="1" applyBorder="1" applyAlignment="1">
      <alignment horizontal="right" vertical="top" indent="1"/>
    </xf>
    <xf numFmtId="0" fontId="2" fillId="0" borderId="12" xfId="0" applyFont="1" applyBorder="1" applyAlignment="1">
      <alignment horizontal="left" vertical="center" indent="1"/>
    </xf>
    <xf numFmtId="0" fontId="2" fillId="0" borderId="19" xfId="0" applyFont="1" applyBorder="1" applyAlignment="1">
      <alignment vertical="top" wrapText="1"/>
    </xf>
    <xf numFmtId="0" fontId="2" fillId="0" borderId="19" xfId="0" applyFont="1" applyBorder="1" applyAlignment="1">
      <alignment horizontal="left" vertical="top" indent="1"/>
    </xf>
    <xf numFmtId="3" fontId="2" fillId="0" borderId="19" xfId="0" applyNumberFormat="1" applyFont="1" applyBorder="1" applyAlignment="1">
      <alignment horizontal="right" vertical="top"/>
    </xf>
    <xf numFmtId="4" fontId="2" fillId="2" borderId="19" xfId="0" applyNumberFormat="1" applyFont="1" applyFill="1" applyBorder="1" applyAlignment="1">
      <alignment horizontal="right" vertical="top" indent="1"/>
    </xf>
    <xf numFmtId="4" fontId="2" fillId="0" borderId="20" xfId="0" applyNumberFormat="1" applyFont="1" applyBorder="1" applyAlignment="1">
      <alignment horizontal="right" vertical="top" indent="1"/>
    </xf>
    <xf numFmtId="0" fontId="1" fillId="0" borderId="1" xfId="0" applyFont="1" applyBorder="1" applyAlignment="1">
      <alignment horizontal="right" vertical="center"/>
    </xf>
    <xf numFmtId="4" fontId="6" fillId="0" borderId="2" xfId="0" applyNumberFormat="1" applyFont="1" applyBorder="1" applyAlignment="1">
      <alignment horizontal="right" vertical="center" indent="1"/>
    </xf>
    <xf numFmtId="0" fontId="6" fillId="4" borderId="9" xfId="0" applyFont="1" applyFill="1" applyBorder="1" applyAlignment="1">
      <alignment vertical="center"/>
    </xf>
    <xf numFmtId="0" fontId="6" fillId="4" borderId="10" xfId="0" applyFont="1" applyFill="1" applyBorder="1" applyAlignment="1">
      <alignment vertical="center"/>
    </xf>
    <xf numFmtId="0" fontId="6" fillId="4" borderId="10" xfId="0" applyFont="1" applyFill="1" applyBorder="1" applyAlignment="1">
      <alignment horizontal="left" vertical="center"/>
    </xf>
    <xf numFmtId="0" fontId="6" fillId="4" borderId="11" xfId="0" applyFont="1" applyFill="1" applyBorder="1" applyAlignment="1">
      <alignment vertical="center"/>
    </xf>
    <xf numFmtId="4" fontId="5" fillId="0" borderId="7" xfId="0" applyNumberFormat="1" applyFont="1" applyBorder="1" applyAlignment="1">
      <alignment horizontal="right" vertical="center" wrapText="1"/>
    </xf>
    <xf numFmtId="4" fontId="5" fillId="0" borderId="6" xfId="0" applyNumberFormat="1" applyFont="1" applyBorder="1" applyAlignment="1">
      <alignment horizontal="right" vertical="center" wrapText="1"/>
    </xf>
    <xf numFmtId="0" fontId="2" fillId="3" borderId="0" xfId="0" applyFont="1" applyFill="1" applyAlignment="1">
      <alignment horizontal="center" vertical="center" wrapText="1"/>
    </xf>
    <xf numFmtId="0" fontId="2" fillId="0" borderId="12" xfId="0" applyFont="1" applyBorder="1" applyAlignment="1">
      <alignment horizontal="left" vertical="center" indent="1"/>
    </xf>
    <xf numFmtId="0" fontId="2" fillId="0" borderId="18" xfId="0" applyFont="1" applyBorder="1" applyAlignment="1">
      <alignment horizontal="left" vertical="center" indent="1"/>
    </xf>
    <xf numFmtId="0" fontId="2" fillId="0" borderId="4" xfId="0" applyFont="1" applyBorder="1" applyAlignment="1">
      <alignment vertical="top" wrapText="1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4" xfId="0" applyFont="1" applyBorder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91509-51C3-4105-A96E-B3B82B6ABDF1}">
  <sheetPr>
    <pageSetUpPr fitToPage="1"/>
  </sheetPr>
  <dimension ref="A1:K99"/>
  <sheetViews>
    <sheetView tabSelected="1" zoomScaleNormal="100" workbookViewId="0">
      <selection activeCell="C14" sqref="C14"/>
    </sheetView>
  </sheetViews>
  <sheetFormatPr defaultColWidth="9.140625" defaultRowHeight="12.75" x14ac:dyDescent="0.2"/>
  <cols>
    <col min="1" max="1" width="9.140625" style="1"/>
    <col min="2" max="2" width="9.85546875" style="1" customWidth="1"/>
    <col min="3" max="3" width="80" style="1" customWidth="1"/>
    <col min="4" max="4" width="18.28515625" style="1" customWidth="1"/>
    <col min="5" max="5" width="13.140625" style="7" customWidth="1"/>
    <col min="6" max="6" width="9.5703125" style="1" customWidth="1"/>
    <col min="7" max="7" width="30.7109375" style="1" customWidth="1"/>
    <col min="8" max="8" width="28.7109375" style="1" customWidth="1"/>
    <col min="9" max="9" width="30.42578125" style="6" customWidth="1"/>
    <col min="10" max="10" width="59.42578125" style="6" customWidth="1"/>
    <col min="11" max="16384" width="9.140625" style="1"/>
  </cols>
  <sheetData>
    <row r="1" spans="1:11" x14ac:dyDescent="0.2">
      <c r="A1" s="12" t="s">
        <v>41</v>
      </c>
    </row>
    <row r="2" spans="1:11" ht="13.5" thickBot="1" x14ac:dyDescent="0.25"/>
    <row r="3" spans="1:11" ht="22.35" customHeight="1" x14ac:dyDescent="0.2">
      <c r="A3" s="12"/>
      <c r="B3" s="37" t="s">
        <v>0</v>
      </c>
      <c r="C3" s="38" t="s">
        <v>1</v>
      </c>
      <c r="D3" s="38" t="s">
        <v>2</v>
      </c>
      <c r="E3" s="39" t="s">
        <v>3</v>
      </c>
      <c r="F3" s="38" t="s">
        <v>4</v>
      </c>
      <c r="G3" s="38" t="s">
        <v>5</v>
      </c>
      <c r="H3" s="40" t="s">
        <v>6</v>
      </c>
      <c r="I3" s="13"/>
      <c r="J3" s="13"/>
      <c r="K3" s="12"/>
    </row>
    <row r="4" spans="1:11" x14ac:dyDescent="0.2">
      <c r="A4" s="12"/>
      <c r="B4" s="27" t="s">
        <v>7</v>
      </c>
      <c r="C4" s="11" t="s">
        <v>8</v>
      </c>
      <c r="D4" s="10" t="s">
        <v>9</v>
      </c>
      <c r="E4" s="14">
        <v>1</v>
      </c>
      <c r="F4" s="10" t="s">
        <v>9</v>
      </c>
      <c r="G4" s="16"/>
      <c r="H4" s="28" t="str">
        <f>IF(OR(E4="",G4=""),"",E4*G4)</f>
        <v/>
      </c>
      <c r="I4" s="43"/>
      <c r="J4" s="13"/>
      <c r="K4" s="12"/>
    </row>
    <row r="5" spans="1:11" ht="25.5" x14ac:dyDescent="0.2">
      <c r="A5" s="12"/>
      <c r="B5" s="27" t="s">
        <v>10</v>
      </c>
      <c r="C5" s="11" t="s">
        <v>11</v>
      </c>
      <c r="D5" s="10" t="s">
        <v>9</v>
      </c>
      <c r="E5" s="14">
        <v>1</v>
      </c>
      <c r="F5" s="10" t="s">
        <v>9</v>
      </c>
      <c r="G5" s="16"/>
      <c r="H5" s="28" t="str">
        <f t="shared" ref="H5:H22" si="0">IF(OR(E5="",G5=""),"",E5*G5)</f>
        <v/>
      </c>
      <c r="I5" s="43"/>
      <c r="J5" s="13"/>
      <c r="K5" s="12"/>
    </row>
    <row r="6" spans="1:11" x14ac:dyDescent="0.2">
      <c r="A6" s="12"/>
      <c r="B6" s="27" t="s">
        <v>12</v>
      </c>
      <c r="C6" s="11" t="s">
        <v>13</v>
      </c>
      <c r="D6" s="10" t="s">
        <v>9</v>
      </c>
      <c r="E6" s="14">
        <v>1</v>
      </c>
      <c r="F6" s="10" t="s">
        <v>9</v>
      </c>
      <c r="G6" s="16"/>
      <c r="H6" s="28" t="str">
        <f t="shared" ref="H6" si="1">IF(OR(E6="",G6=""),"",E6*G6)</f>
        <v/>
      </c>
      <c r="I6" s="43"/>
      <c r="J6" s="13"/>
      <c r="K6" s="12"/>
    </row>
    <row r="7" spans="1:11" ht="25.5" x14ac:dyDescent="0.2">
      <c r="A7" s="12"/>
      <c r="B7" s="27" t="s">
        <v>14</v>
      </c>
      <c r="C7" s="11" t="s">
        <v>15</v>
      </c>
      <c r="D7" s="10" t="s">
        <v>9</v>
      </c>
      <c r="E7" s="14">
        <v>1</v>
      </c>
      <c r="F7" s="10" t="s">
        <v>9</v>
      </c>
      <c r="G7" s="16"/>
      <c r="H7" s="28" t="str">
        <f t="shared" ref="H7" si="2">IF(OR(E7="",G7=""),"",E7*G7)</f>
        <v/>
      </c>
      <c r="I7" s="43"/>
      <c r="J7" s="13"/>
      <c r="K7" s="12"/>
    </row>
    <row r="8" spans="1:11" ht="15" customHeight="1" x14ac:dyDescent="0.2">
      <c r="A8" s="19"/>
      <c r="B8" s="29" t="s">
        <v>16</v>
      </c>
      <c r="C8" s="17" t="s">
        <v>17</v>
      </c>
      <c r="D8" s="10" t="s">
        <v>9</v>
      </c>
      <c r="E8" s="18">
        <v>1</v>
      </c>
      <c r="F8" s="10" t="s">
        <v>9</v>
      </c>
      <c r="G8" s="16"/>
      <c r="H8" s="28" t="str">
        <f>IF(OR(E8="",G8=""),"",E8*G8)</f>
        <v/>
      </c>
      <c r="I8" s="43"/>
      <c r="J8" s="13"/>
      <c r="K8" s="12"/>
    </row>
    <row r="9" spans="1:11" ht="15" customHeight="1" x14ac:dyDescent="0.2">
      <c r="A9" s="19"/>
      <c r="B9" s="47" t="s">
        <v>18</v>
      </c>
      <c r="C9" s="51" t="s">
        <v>19</v>
      </c>
      <c r="D9" s="20" t="s">
        <v>20</v>
      </c>
      <c r="E9" s="18">
        <v>40</v>
      </c>
      <c r="F9" s="15" t="s">
        <v>21</v>
      </c>
      <c r="G9" s="16"/>
      <c r="H9" s="28" t="str">
        <f>IF(OR(E9="",G9=""),"",E9*G9)</f>
        <v/>
      </c>
      <c r="I9" s="43"/>
      <c r="J9" s="13"/>
      <c r="K9" s="12"/>
    </row>
    <row r="10" spans="1:11" ht="15" customHeight="1" x14ac:dyDescent="0.2">
      <c r="A10" s="19"/>
      <c r="B10" s="48"/>
      <c r="C10" s="51"/>
      <c r="D10" s="20" t="s">
        <v>22</v>
      </c>
      <c r="E10" s="18">
        <v>40</v>
      </c>
      <c r="F10" s="15" t="s">
        <v>21</v>
      </c>
      <c r="G10" s="16"/>
      <c r="H10" s="28" t="str">
        <f>IF(OR(E10="",G10=""),"",E10*G10)</f>
        <v/>
      </c>
      <c r="I10" s="43"/>
      <c r="J10" s="13"/>
      <c r="K10" s="12"/>
    </row>
    <row r="11" spans="1:11" x14ac:dyDescent="0.2">
      <c r="A11" s="12"/>
      <c r="B11" s="49"/>
      <c r="C11" s="46" t="s">
        <v>23</v>
      </c>
      <c r="D11" s="10" t="s">
        <v>20</v>
      </c>
      <c r="E11" s="14">
        <v>1500</v>
      </c>
      <c r="F11" s="15" t="s">
        <v>21</v>
      </c>
      <c r="G11" s="16"/>
      <c r="H11" s="28" t="str">
        <f t="shared" si="0"/>
        <v/>
      </c>
      <c r="I11" s="43"/>
      <c r="J11" s="13"/>
      <c r="K11" s="12"/>
    </row>
    <row r="12" spans="1:11" x14ac:dyDescent="0.2">
      <c r="A12" s="12"/>
      <c r="B12" s="50"/>
      <c r="C12" s="46"/>
      <c r="D12" s="10" t="s">
        <v>22</v>
      </c>
      <c r="E12" s="14">
        <v>9000</v>
      </c>
      <c r="F12" s="15" t="s">
        <v>21</v>
      </c>
      <c r="G12" s="16"/>
      <c r="H12" s="28" t="str">
        <f t="shared" si="0"/>
        <v/>
      </c>
      <c r="I12" s="43"/>
      <c r="J12" s="13"/>
      <c r="K12" s="12"/>
    </row>
    <row r="13" spans="1:11" x14ac:dyDescent="0.2">
      <c r="A13" s="12"/>
      <c r="B13" s="27" t="s">
        <v>24</v>
      </c>
      <c r="C13" s="11" t="s">
        <v>25</v>
      </c>
      <c r="D13" s="10" t="s">
        <v>9</v>
      </c>
      <c r="E13" s="14">
        <v>1</v>
      </c>
      <c r="F13" s="10" t="s">
        <v>9</v>
      </c>
      <c r="G13" s="16"/>
      <c r="H13" s="28" t="str">
        <f t="shared" si="0"/>
        <v/>
      </c>
      <c r="I13" s="43"/>
      <c r="J13" s="13"/>
      <c r="K13" s="12"/>
    </row>
    <row r="14" spans="1:11" ht="25.5" x14ac:dyDescent="0.2">
      <c r="A14" s="12"/>
      <c r="B14" s="27" t="s">
        <v>26</v>
      </c>
      <c r="C14" s="11" t="s">
        <v>27</v>
      </c>
      <c r="D14" s="10" t="s">
        <v>9</v>
      </c>
      <c r="E14" s="21">
        <v>10</v>
      </c>
      <c r="F14" s="15" t="s">
        <v>28</v>
      </c>
      <c r="G14" s="16"/>
      <c r="H14" s="28" t="str">
        <f t="shared" ref="H14" si="3">IF(OR(E14="",G14=""),"",E14*G14)</f>
        <v/>
      </c>
      <c r="I14" s="43"/>
      <c r="J14" s="22"/>
      <c r="K14" s="23"/>
    </row>
    <row r="15" spans="1:11" x14ac:dyDescent="0.2">
      <c r="B15" s="27" t="s">
        <v>29</v>
      </c>
      <c r="C15" s="11" t="s">
        <v>30</v>
      </c>
      <c r="D15" s="10" t="s">
        <v>9</v>
      </c>
      <c r="E15" s="14">
        <v>24</v>
      </c>
      <c r="F15" s="15" t="s">
        <v>31</v>
      </c>
      <c r="G15" s="16"/>
      <c r="H15" s="28" t="str">
        <f t="shared" si="0"/>
        <v/>
      </c>
      <c r="I15" s="43"/>
      <c r="J15" s="13"/>
      <c r="K15" s="23"/>
    </row>
    <row r="16" spans="1:11" x14ac:dyDescent="0.2">
      <c r="B16" s="27" t="s">
        <v>32</v>
      </c>
      <c r="C16" s="11" t="s">
        <v>33</v>
      </c>
      <c r="D16" s="10" t="s">
        <v>9</v>
      </c>
      <c r="E16" s="14">
        <v>20</v>
      </c>
      <c r="F16" s="15" t="s">
        <v>28</v>
      </c>
      <c r="G16" s="16"/>
      <c r="H16" s="28" t="str">
        <f t="shared" ref="H16" si="4">IF(OR(E16="",G16=""),"",E16*G16)</f>
        <v/>
      </c>
      <c r="I16" s="43"/>
      <c r="J16" s="13"/>
      <c r="K16" s="12"/>
    </row>
    <row r="17" spans="2:11" x14ac:dyDescent="0.2">
      <c r="B17" s="44" t="s">
        <v>34</v>
      </c>
      <c r="C17" s="46" t="s">
        <v>35</v>
      </c>
      <c r="D17" s="10" t="s">
        <v>36</v>
      </c>
      <c r="E17" s="14">
        <v>400</v>
      </c>
      <c r="F17" s="15" t="s">
        <v>21</v>
      </c>
      <c r="G17" s="16"/>
      <c r="H17" s="28" t="str">
        <f t="shared" si="0"/>
        <v/>
      </c>
      <c r="I17" s="43"/>
      <c r="J17" s="13"/>
      <c r="K17" s="12"/>
    </row>
    <row r="18" spans="2:11" x14ac:dyDescent="0.2">
      <c r="B18" s="44"/>
      <c r="C18" s="46"/>
      <c r="D18" s="10" t="s">
        <v>20</v>
      </c>
      <c r="E18" s="14">
        <v>5800</v>
      </c>
      <c r="F18" s="15" t="s">
        <v>21</v>
      </c>
      <c r="G18" s="16"/>
      <c r="H18" s="28" t="str">
        <f t="shared" si="0"/>
        <v/>
      </c>
      <c r="I18" s="43"/>
      <c r="J18" s="13"/>
      <c r="K18" s="12"/>
    </row>
    <row r="19" spans="2:11" x14ac:dyDescent="0.2">
      <c r="B19" s="44"/>
      <c r="C19" s="46"/>
      <c r="D19" s="10" t="s">
        <v>22</v>
      </c>
      <c r="E19" s="14">
        <v>8800</v>
      </c>
      <c r="F19" s="15" t="s">
        <v>21</v>
      </c>
      <c r="G19" s="16"/>
      <c r="H19" s="28" t="str">
        <f t="shared" si="0"/>
        <v/>
      </c>
      <c r="I19" s="43"/>
      <c r="J19" s="13"/>
      <c r="K19" s="12"/>
    </row>
    <row r="20" spans="2:11" x14ac:dyDescent="0.2">
      <c r="B20" s="44"/>
      <c r="C20" s="46"/>
      <c r="D20" s="10" t="s">
        <v>37</v>
      </c>
      <c r="E20" s="14">
        <f>SUM(E17:E19)</f>
        <v>15000</v>
      </c>
      <c r="F20" s="15" t="s">
        <v>21</v>
      </c>
      <c r="G20" s="16"/>
      <c r="H20" s="28" t="str">
        <f t="shared" si="0"/>
        <v/>
      </c>
      <c r="I20" s="43"/>
      <c r="J20" s="13"/>
      <c r="K20" s="12"/>
    </row>
    <row r="21" spans="2:11" x14ac:dyDescent="0.2">
      <c r="B21" s="44"/>
      <c r="C21" s="46"/>
      <c r="D21" s="10" t="s">
        <v>38</v>
      </c>
      <c r="E21" s="14">
        <f>E20</f>
        <v>15000</v>
      </c>
      <c r="F21" s="15" t="s">
        <v>21</v>
      </c>
      <c r="G21" s="16"/>
      <c r="H21" s="28" t="str">
        <f t="shared" si="0"/>
        <v/>
      </c>
      <c r="I21" s="43"/>
      <c r="J21" s="13"/>
      <c r="K21" s="12"/>
    </row>
    <row r="22" spans="2:11" ht="13.5" thickBot="1" x14ac:dyDescent="0.25">
      <c r="B22" s="45"/>
      <c r="C22" s="30" t="s">
        <v>39</v>
      </c>
      <c r="D22" s="31" t="s">
        <v>9</v>
      </c>
      <c r="E22" s="32">
        <v>1</v>
      </c>
      <c r="F22" s="31" t="s">
        <v>9</v>
      </c>
      <c r="G22" s="33"/>
      <c r="H22" s="34" t="str">
        <f t="shared" si="0"/>
        <v/>
      </c>
      <c r="I22" s="43"/>
      <c r="J22" s="13"/>
      <c r="K22" s="12"/>
    </row>
    <row r="23" spans="2:11" ht="13.5" thickBot="1" x14ac:dyDescent="0.25">
      <c r="B23" s="12"/>
      <c r="C23" s="12"/>
      <c r="D23" s="12"/>
      <c r="E23" s="24"/>
      <c r="F23" s="12"/>
      <c r="G23" s="12"/>
      <c r="H23" s="12"/>
      <c r="I23" s="13"/>
      <c r="J23" s="13"/>
      <c r="K23" s="12"/>
    </row>
    <row r="24" spans="2:11" ht="19.7" customHeight="1" thickBot="1" x14ac:dyDescent="0.25">
      <c r="B24" s="12"/>
      <c r="C24" s="12"/>
      <c r="D24" s="12"/>
      <c r="E24" s="24"/>
      <c r="F24" s="12"/>
      <c r="G24" s="35" t="s">
        <v>42</v>
      </c>
      <c r="H24" s="36">
        <f>SUM(H4:H22)</f>
        <v>0</v>
      </c>
      <c r="I24" s="13"/>
      <c r="J24" s="13"/>
      <c r="K24" s="12"/>
    </row>
    <row r="25" spans="2:11" x14ac:dyDescent="0.2">
      <c r="B25" s="2" t="s">
        <v>40</v>
      </c>
      <c r="C25" s="12"/>
      <c r="D25" s="12"/>
      <c r="E25" s="24"/>
      <c r="F25" s="12"/>
      <c r="G25" s="12"/>
      <c r="H25" s="12"/>
      <c r="I25" s="13"/>
      <c r="J25" s="13"/>
      <c r="K25" s="12"/>
    </row>
    <row r="30" spans="2:11" x14ac:dyDescent="0.2">
      <c r="B30" s="12"/>
      <c r="C30" s="12"/>
      <c r="D30" s="12"/>
      <c r="E30" s="24"/>
      <c r="F30" s="12"/>
      <c r="G30" s="12"/>
      <c r="H30" s="12"/>
      <c r="I30" s="25"/>
      <c r="J30" s="13"/>
      <c r="K30" s="12"/>
    </row>
    <row r="31" spans="2:11" x14ac:dyDescent="0.2">
      <c r="C31" s="12"/>
      <c r="D31" s="12"/>
      <c r="E31" s="24"/>
      <c r="F31" s="12"/>
      <c r="G31" s="12"/>
      <c r="H31" s="12"/>
      <c r="I31" s="13"/>
    </row>
    <row r="34" spans="3:9" x14ac:dyDescent="0.2">
      <c r="C34" s="12"/>
      <c r="D34" s="12"/>
      <c r="E34" s="24"/>
      <c r="F34" s="12"/>
      <c r="G34" s="12"/>
      <c r="H34" s="12"/>
      <c r="I34" s="25"/>
    </row>
    <row r="35" spans="3:9" x14ac:dyDescent="0.2">
      <c r="C35" s="12"/>
      <c r="D35" s="12"/>
      <c r="E35" s="24"/>
      <c r="F35" s="12"/>
      <c r="G35" s="12"/>
      <c r="H35" s="12"/>
      <c r="I35" s="25"/>
    </row>
    <row r="36" spans="3:9" x14ac:dyDescent="0.2">
      <c r="C36" s="12"/>
      <c r="D36" s="12"/>
      <c r="E36" s="24"/>
      <c r="F36" s="12"/>
      <c r="G36" s="12"/>
      <c r="H36" s="12"/>
      <c r="I36" s="13"/>
    </row>
    <row r="76" spans="3:5" x14ac:dyDescent="0.2">
      <c r="E76" s="8">
        <v>360000</v>
      </c>
    </row>
    <row r="77" spans="3:5" x14ac:dyDescent="0.2">
      <c r="E77" s="9">
        <v>44000</v>
      </c>
    </row>
    <row r="78" spans="3:5" x14ac:dyDescent="0.2">
      <c r="E78" s="9">
        <v>1334000</v>
      </c>
    </row>
    <row r="79" spans="3:5" x14ac:dyDescent="0.2">
      <c r="C79" s="12"/>
      <c r="D79" s="12"/>
      <c r="E79" s="9">
        <v>5104000</v>
      </c>
    </row>
    <row r="80" spans="3:5" x14ac:dyDescent="0.2">
      <c r="C80" s="12"/>
      <c r="D80" s="12"/>
      <c r="E80" s="9">
        <v>300000</v>
      </c>
    </row>
    <row r="81" spans="3:5" x14ac:dyDescent="0.2">
      <c r="C81" s="12"/>
      <c r="D81" s="12"/>
      <c r="E81" s="41">
        <v>1275000</v>
      </c>
    </row>
    <row r="82" spans="3:5" x14ac:dyDescent="0.2">
      <c r="C82" s="12"/>
      <c r="D82" s="12"/>
      <c r="E82" s="42"/>
    </row>
    <row r="85" spans="3:5" x14ac:dyDescent="0.2">
      <c r="C85" s="3">
        <v>665000</v>
      </c>
      <c r="D85" s="12"/>
      <c r="E85" s="24"/>
    </row>
    <row r="86" spans="3:5" x14ac:dyDescent="0.2">
      <c r="C86" s="4">
        <v>8500000</v>
      </c>
      <c r="D86" s="12"/>
      <c r="E86" s="24"/>
    </row>
    <row r="87" spans="3:5" x14ac:dyDescent="0.2">
      <c r="C87" s="4">
        <v>4000000</v>
      </c>
      <c r="D87" s="12"/>
      <c r="E87" s="24"/>
    </row>
    <row r="88" spans="3:5" x14ac:dyDescent="0.2">
      <c r="C88" s="5"/>
      <c r="D88" s="12"/>
      <c r="E88" s="24"/>
    </row>
    <row r="89" spans="3:5" x14ac:dyDescent="0.2">
      <c r="C89" s="5"/>
      <c r="D89" s="12"/>
      <c r="E89" s="24"/>
    </row>
    <row r="90" spans="3:5" x14ac:dyDescent="0.2">
      <c r="C90" s="5"/>
      <c r="D90" s="12"/>
      <c r="E90" s="24"/>
    </row>
    <row r="91" spans="3:5" x14ac:dyDescent="0.2">
      <c r="C91" s="5">
        <v>0</v>
      </c>
      <c r="D91" s="12"/>
      <c r="E91" s="24"/>
    </row>
    <row r="92" spans="3:5" x14ac:dyDescent="0.2">
      <c r="C92" s="4">
        <v>499500</v>
      </c>
      <c r="D92" s="12"/>
      <c r="E92" s="24"/>
    </row>
    <row r="93" spans="3:5" x14ac:dyDescent="0.2">
      <c r="C93" s="4">
        <v>6147000</v>
      </c>
      <c r="D93" s="12"/>
      <c r="E93" s="24"/>
    </row>
    <row r="94" spans="3:5" x14ac:dyDescent="0.2">
      <c r="C94" s="4">
        <v>637000</v>
      </c>
      <c r="D94" s="12"/>
      <c r="E94" s="24"/>
    </row>
    <row r="96" spans="3:5" x14ac:dyDescent="0.2">
      <c r="C96" s="12"/>
      <c r="D96" s="12"/>
      <c r="E96" s="41">
        <v>150000</v>
      </c>
    </row>
    <row r="97" spans="3:5" x14ac:dyDescent="0.2">
      <c r="C97" s="4">
        <v>3027000</v>
      </c>
      <c r="D97" s="12"/>
      <c r="E97" s="42"/>
    </row>
    <row r="98" spans="3:5" x14ac:dyDescent="0.2">
      <c r="C98" s="12"/>
      <c r="D98" s="12"/>
      <c r="E98" s="9">
        <v>4500000</v>
      </c>
    </row>
    <row r="99" spans="3:5" x14ac:dyDescent="0.2">
      <c r="C99" s="26">
        <f>SUM(C85:C97)</f>
        <v>23475500</v>
      </c>
      <c r="D99" s="12"/>
      <c r="E99" s="24"/>
    </row>
  </sheetData>
  <mergeCells count="10">
    <mergeCell ref="E96:E97"/>
    <mergeCell ref="E81:E82"/>
    <mergeCell ref="I4:I13"/>
    <mergeCell ref="I14:I15"/>
    <mergeCell ref="B17:B22"/>
    <mergeCell ref="I16:I22"/>
    <mergeCell ref="C11:C12"/>
    <mergeCell ref="C17:C21"/>
    <mergeCell ref="B9:B12"/>
    <mergeCell ref="C9:C10"/>
  </mergeCells>
  <pageMargins left="0.70866141732283472" right="0.70866141732283472" top="0.74803149606299213" bottom="0.74803149606299213" header="0.31496062992125984" footer="0.31496062992125984"/>
  <pageSetup scale="37" orientation="landscape" r:id="rId1"/>
  <ignoredErrors>
    <ignoredError sqref="E20" formulaRange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BFB577C7937F479474D89811887699" ma:contentTypeVersion="10" ma:contentTypeDescription="Vytvoří nový dokument" ma:contentTypeScope="" ma:versionID="22a75037320845b0db6fa5be5f1b11fd">
  <xsd:schema xmlns:xsd="http://www.w3.org/2001/XMLSchema" xmlns:xs="http://www.w3.org/2001/XMLSchema" xmlns:p="http://schemas.microsoft.com/office/2006/metadata/properties" xmlns:ns2="5d68eef5-98d5-40a3-92f6-b741586f1a2a" xmlns:ns3="3ce2eb85-38a8-42d7-bdca-270c18ccd125" targetNamespace="http://schemas.microsoft.com/office/2006/metadata/properties" ma:root="true" ma:fieldsID="0153b844569c7141421e97102a0012ed" ns2:_="" ns3:_="">
    <xsd:import namespace="5d68eef5-98d5-40a3-92f6-b741586f1a2a"/>
    <xsd:import namespace="3ce2eb85-38a8-42d7-bdca-270c18ccd1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68eef5-98d5-40a3-92f6-b741586f1a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e2eb85-38a8-42d7-bdca-270c18ccd12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D1E1B02-6F3B-4650-97A6-DA4B2E25289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68eef5-98d5-40a3-92f6-b741586f1a2a"/>
    <ds:schemaRef ds:uri="3ce2eb85-38a8-42d7-bdca-270c18ccd1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3C16F86-BCCE-48F2-BC2D-3D78B39A63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1E53126-F8CA-4AC2-B218-1C84E71346FF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ce2eb85-38a8-42d7-bdca-270c18ccd125"/>
    <ds:schemaRef ds:uri="5d68eef5-98d5-40a3-92f6-b741586f1a2a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MFA_struktura_ceny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2025-09-02T15:23:11Z</dcterms:created>
  <dcterms:modified xsi:type="dcterms:W3CDTF">2025-10-03T11:09:58Z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0x010100BDBFB577C7937F479474D89811887699</vt:lpwstr>
  </property>
</Properties>
</file>